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3" i="1" l="1"/>
  <c r="G35" i="1"/>
  <c r="D41" i="1" l="1"/>
  <c r="E41" i="1" s="1"/>
  <c r="E42" i="1"/>
  <c r="E34" i="1"/>
  <c r="D40" i="1"/>
  <c r="D33" i="1"/>
  <c r="D32" i="1"/>
  <c r="F19" i="1"/>
  <c r="D17" i="1"/>
  <c r="D18" i="1" s="1"/>
  <c r="D16" i="1"/>
  <c r="F11" i="1"/>
  <c r="D9" i="1"/>
  <c r="D10" i="1" s="1"/>
  <c r="D8" i="1"/>
  <c r="E33" i="1" l="1"/>
  <c r="E40" i="1"/>
  <c r="E43" i="1" s="1"/>
  <c r="F42" i="1" s="1"/>
  <c r="D43" i="1"/>
  <c r="D19" i="1"/>
  <c r="E16" i="1" s="1"/>
  <c r="D11" i="1"/>
  <c r="E32" i="1" l="1"/>
  <c r="F41" i="1"/>
  <c r="F40" i="1"/>
  <c r="D35" i="1"/>
  <c r="E17" i="1"/>
  <c r="E18" i="1"/>
  <c r="E9" i="1"/>
  <c r="E8" i="1"/>
  <c r="E10" i="1"/>
  <c r="E35" i="1" l="1"/>
  <c r="F43" i="1"/>
  <c r="E19" i="1"/>
  <c r="E11" i="1"/>
  <c r="F34" i="1" l="1"/>
  <c r="F33" i="1"/>
  <c r="F32" i="1"/>
  <c r="F35" i="1" l="1"/>
</calcChain>
</file>

<file path=xl/sharedStrings.xml><?xml version="1.0" encoding="utf-8"?>
<sst xmlns="http://schemas.openxmlformats.org/spreadsheetml/2006/main" count="96" uniqueCount="43">
  <si>
    <t>Scenario or Event</t>
  </si>
  <si>
    <t>Event Ordering</t>
  </si>
  <si>
    <t>Compound Value</t>
  </si>
  <si>
    <t>Probability</t>
  </si>
  <si>
    <t>Least Likely</t>
  </si>
  <si>
    <t>Most Likely</t>
  </si>
  <si>
    <t>COMMENTS</t>
  </si>
  <si>
    <t>Intermediate Likelihood</t>
  </si>
  <si>
    <t>LESS LIKELY CALCULATIONS</t>
  </si>
  <si>
    <t>Less Likely</t>
  </si>
  <si>
    <t>Percentage</t>
  </si>
  <si>
    <t>Compound</t>
  </si>
  <si>
    <t>Value</t>
  </si>
  <si>
    <t xml:space="preserve"> </t>
  </si>
  <si>
    <r>
      <t xml:space="preserve">Enter the appropriate percentages in the column headed </t>
    </r>
    <r>
      <rPr>
        <b/>
        <sz val="9"/>
        <color theme="1"/>
        <rFont val="Calibri"/>
        <family val="2"/>
        <scheme val="minor"/>
      </rPr>
      <t>Less Likely Percentage</t>
    </r>
    <r>
      <rPr>
        <sz val="9"/>
        <color theme="1"/>
        <rFont val="Calibri"/>
        <family val="2"/>
        <scheme val="minor"/>
      </rPr>
      <t xml:space="preserve"> starting with 100.</t>
    </r>
  </si>
  <si>
    <t>Pairwise</t>
  </si>
  <si>
    <r>
      <t xml:space="preserve">Enter the appropriate values in the column </t>
    </r>
    <r>
      <rPr>
        <b/>
        <sz val="9"/>
        <color theme="1"/>
        <rFont val="Calibri"/>
        <family val="2"/>
        <scheme val="minor"/>
      </rPr>
      <t>Pairwise Value</t>
    </r>
    <r>
      <rPr>
        <sz val="9"/>
        <color theme="1"/>
        <rFont val="Calibri"/>
        <family val="2"/>
        <scheme val="minor"/>
      </rPr>
      <t xml:space="preserve"> starting with 1.0.</t>
    </r>
  </si>
  <si>
    <t>Equivalent More</t>
  </si>
  <si>
    <t>Likely Value</t>
  </si>
  <si>
    <t xml:space="preserve">The two tables enable comparisons to be made using different pairwise values. Note that values </t>
  </si>
  <si>
    <t>2 Decimal</t>
  </si>
  <si>
    <t>The two tables enable comparisons to be made using different pairwise values. Note that the values in</t>
  </si>
  <si>
    <t>in the last column have to be entered manually using the values in the previous column. For 2</t>
  </si>
  <si>
    <t>comparisons it may be instructive to use lower &amp; upper bounds on the pairwise value. That is, at</t>
  </si>
  <si>
    <t>MORE LIKELY CALCULATIONS</t>
  </si>
  <si>
    <t>Inputs required are shown in red</t>
  </si>
  <si>
    <r>
      <t xml:space="preserve">The analysis below relates to the article </t>
    </r>
    <r>
      <rPr>
        <b/>
        <i/>
        <sz val="9"/>
        <color theme="1"/>
        <rFont val="Calibri"/>
        <family val="2"/>
        <scheme val="minor"/>
      </rPr>
      <t>Assessing Probabilities of Unique Events in Decision Making (2018)</t>
    </r>
  </si>
  <si>
    <t>least 1.25 more likely versus 2.0 (twice) as likely. Alternatively, 1.625 = (1.25 + 2)/2 will work equally well.</t>
  </si>
  <si>
    <t>TOTALS</t>
  </si>
  <si>
    <t>Orderly Liquidation</t>
  </si>
  <si>
    <t>Takeover</t>
  </si>
  <si>
    <t>Disorderly Liqudat'n</t>
  </si>
  <si>
    <t>Disorderly Liquidat'n</t>
  </si>
  <si>
    <t>the last column have to be entered manually using the values in the previous column. In the table above, OL has</t>
  </si>
  <si>
    <t>25% of the likelihood of TO and therefore TO is 100/25 or 4 times more likely than OL. Similarly, DL has 30% of the</t>
  </si>
  <si>
    <t>The ordering here is DL least likely, then OL with Takeover or TO most likely of the 3 scenarios.</t>
  </si>
  <si>
    <t>likelihood of OL which is therefore 100/30 or 3.3333 times more likely than DL. Note that using odds, probs above</t>
  </si>
  <si>
    <t>could be stated as 3:1 on for TO with against odds at 4:1 and 19:1 for OL and DL respectively.</t>
  </si>
  <si>
    <t>Scenario</t>
  </si>
  <si>
    <t>DL</t>
  </si>
  <si>
    <t>OL</t>
  </si>
  <si>
    <t>TO</t>
  </si>
  <si>
    <t>LEHMAN FAILURE CALCULATIONS -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</si>
</sst>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sqref="A1:F1"/>
    </sheetView>
  </sheetViews>
  <sheetFormatPr defaultRowHeight="15" x14ac:dyDescent="0.25"/>
  <cols>
    <col min="1" max="1" width="14.5703125" customWidth="1"/>
    <col min="2" max="2" width="20.5703125" customWidth="1"/>
    <col min="4" max="4" width="14" customWidth="1"/>
    <col min="6" max="6" width="12.28515625" customWidth="1"/>
    <col min="7" max="7" width="10.7109375" customWidth="1"/>
  </cols>
  <sheetData>
    <row r="1" spans="1:7" ht="21" x14ac:dyDescent="0.35">
      <c r="A1" s="26" t="s">
        <v>42</v>
      </c>
      <c r="B1" s="26"/>
      <c r="C1" s="26"/>
      <c r="D1" s="26"/>
      <c r="E1" s="26"/>
      <c r="F1" s="26"/>
    </row>
    <row r="2" spans="1:7" x14ac:dyDescent="0.25">
      <c r="A2" s="24" t="s">
        <v>26</v>
      </c>
      <c r="B2" s="24"/>
      <c r="C2" s="24"/>
      <c r="D2" s="24"/>
      <c r="E2" s="24"/>
      <c r="F2" s="24"/>
      <c r="G2" s="24"/>
    </row>
    <row r="3" spans="1:7" x14ac:dyDescent="0.25">
      <c r="A3" s="24" t="s">
        <v>35</v>
      </c>
      <c r="B3" s="24"/>
      <c r="C3" s="24"/>
      <c r="D3" s="24"/>
      <c r="E3" s="24"/>
      <c r="F3" s="24"/>
      <c r="G3" s="13"/>
    </row>
    <row r="4" spans="1:7" ht="18.75" x14ac:dyDescent="0.3">
      <c r="A4" s="27" t="s">
        <v>24</v>
      </c>
      <c r="B4" s="27"/>
      <c r="C4" s="29" t="s">
        <v>25</v>
      </c>
      <c r="D4" s="29"/>
      <c r="E4" s="29"/>
      <c r="F4" s="29"/>
    </row>
    <row r="5" spans="1:7" x14ac:dyDescent="0.25">
      <c r="C5" s="14" t="s">
        <v>15</v>
      </c>
      <c r="F5" s="14" t="s">
        <v>20</v>
      </c>
    </row>
    <row r="6" spans="1:7" x14ac:dyDescent="0.25">
      <c r="A6" s="2" t="s">
        <v>0</v>
      </c>
      <c r="B6" s="4" t="s">
        <v>1</v>
      </c>
      <c r="C6" s="14" t="s">
        <v>12</v>
      </c>
      <c r="D6" s="4" t="s">
        <v>2</v>
      </c>
      <c r="E6" s="4" t="s">
        <v>3</v>
      </c>
      <c r="F6" s="14" t="s">
        <v>3</v>
      </c>
      <c r="G6" s="4" t="s">
        <v>38</v>
      </c>
    </row>
    <row r="7" spans="1:7" x14ac:dyDescent="0.25">
      <c r="C7" s="15"/>
      <c r="F7" s="15"/>
    </row>
    <row r="8" spans="1:7" x14ac:dyDescent="0.25">
      <c r="A8" s="22" t="s">
        <v>32</v>
      </c>
      <c r="B8" s="3" t="s">
        <v>4</v>
      </c>
      <c r="C8" s="16">
        <v>1</v>
      </c>
      <c r="D8" s="5">
        <f>(C8)</f>
        <v>1</v>
      </c>
      <c r="E8" s="10">
        <f>(D8/$D$11)</f>
        <v>0.16227180527383367</v>
      </c>
      <c r="F8" s="16">
        <v>0.16</v>
      </c>
      <c r="G8" s="1" t="s">
        <v>39</v>
      </c>
    </row>
    <row r="9" spans="1:7" x14ac:dyDescent="0.25">
      <c r="A9" s="22" t="s">
        <v>29</v>
      </c>
      <c r="B9" s="3" t="s">
        <v>7</v>
      </c>
      <c r="C9" s="16">
        <v>1.75</v>
      </c>
      <c r="D9" s="5">
        <f>(C8*C9)</f>
        <v>1.75</v>
      </c>
      <c r="E9" s="10">
        <f>(D9/$D$11)</f>
        <v>0.28397565922920892</v>
      </c>
      <c r="F9" s="16">
        <v>0.28000000000000003</v>
      </c>
      <c r="G9" s="1" t="s">
        <v>40</v>
      </c>
    </row>
    <row r="10" spans="1:7" x14ac:dyDescent="0.25">
      <c r="A10" s="22" t="s">
        <v>30</v>
      </c>
      <c r="B10" s="3" t="s">
        <v>5</v>
      </c>
      <c r="C10" s="16">
        <v>1.95</v>
      </c>
      <c r="D10" s="5">
        <f>(D9*C10)</f>
        <v>3.4125000000000001</v>
      </c>
      <c r="E10" s="10">
        <f>(D10/$D$11)</f>
        <v>0.55375253549695747</v>
      </c>
      <c r="F10" s="16">
        <v>0.56000000000000005</v>
      </c>
      <c r="G10" s="1" t="s">
        <v>41</v>
      </c>
    </row>
    <row r="11" spans="1:7" x14ac:dyDescent="0.25">
      <c r="B11" s="21" t="s">
        <v>28</v>
      </c>
      <c r="D11" s="6">
        <f>SUM(D8:D10)</f>
        <v>6.1624999999999996</v>
      </c>
      <c r="E11" s="11">
        <f>SUM(E8:E10)</f>
        <v>1</v>
      </c>
      <c r="F11" s="18">
        <f>SUM(F8:F10)</f>
        <v>1</v>
      </c>
      <c r="G11" s="1"/>
    </row>
    <row r="12" spans="1:7" x14ac:dyDescent="0.25">
      <c r="D12" s="6"/>
      <c r="E12" s="11"/>
      <c r="F12" s="7"/>
      <c r="G12" s="1"/>
    </row>
    <row r="13" spans="1:7" x14ac:dyDescent="0.25">
      <c r="C13" s="14" t="s">
        <v>15</v>
      </c>
      <c r="F13" s="14" t="s">
        <v>20</v>
      </c>
      <c r="G13" s="1"/>
    </row>
    <row r="14" spans="1:7" x14ac:dyDescent="0.25">
      <c r="A14" s="2" t="s">
        <v>0</v>
      </c>
      <c r="B14" s="4" t="s">
        <v>1</v>
      </c>
      <c r="C14" s="14" t="s">
        <v>12</v>
      </c>
      <c r="D14" s="4" t="s">
        <v>2</v>
      </c>
      <c r="E14" s="4" t="s">
        <v>3</v>
      </c>
      <c r="F14" s="14" t="s">
        <v>3</v>
      </c>
      <c r="G14" s="1"/>
    </row>
    <row r="15" spans="1:7" x14ac:dyDescent="0.25">
      <c r="C15" s="15"/>
      <c r="F15" s="15"/>
      <c r="G15" s="1"/>
    </row>
    <row r="16" spans="1:7" x14ac:dyDescent="0.25">
      <c r="A16" s="22" t="s">
        <v>32</v>
      </c>
      <c r="B16" s="3" t="s">
        <v>4</v>
      </c>
      <c r="C16" s="16">
        <v>1</v>
      </c>
      <c r="D16" s="5">
        <f>(C16)</f>
        <v>1</v>
      </c>
      <c r="E16" s="10">
        <f>(D16/$D$19)</f>
        <v>8.1632653061224483E-2</v>
      </c>
      <c r="F16" s="16">
        <v>0.08</v>
      </c>
      <c r="G16" s="1" t="s">
        <v>39</v>
      </c>
    </row>
    <row r="17" spans="1:7" x14ac:dyDescent="0.25">
      <c r="A17" s="22" t="s">
        <v>29</v>
      </c>
      <c r="B17" s="3" t="s">
        <v>7</v>
      </c>
      <c r="C17" s="16">
        <v>2.5</v>
      </c>
      <c r="D17" s="5">
        <f>(C16*C17)</f>
        <v>2.5</v>
      </c>
      <c r="E17" s="10">
        <f>(D17/$D$19)</f>
        <v>0.20408163265306123</v>
      </c>
      <c r="F17" s="16">
        <v>0.2</v>
      </c>
      <c r="G17" s="1" t="s">
        <v>40</v>
      </c>
    </row>
    <row r="18" spans="1:7" x14ac:dyDescent="0.25">
      <c r="A18" s="22" t="s">
        <v>30</v>
      </c>
      <c r="B18" s="3" t="s">
        <v>5</v>
      </c>
      <c r="C18" s="16">
        <v>3.5</v>
      </c>
      <c r="D18" s="5">
        <f>(D17*C18)</f>
        <v>8.75</v>
      </c>
      <c r="E18" s="10">
        <f>(D18/$D$19)</f>
        <v>0.7142857142857143</v>
      </c>
      <c r="F18" s="16">
        <v>0.72</v>
      </c>
      <c r="G18" s="1" t="s">
        <v>41</v>
      </c>
    </row>
    <row r="19" spans="1:7" x14ac:dyDescent="0.25">
      <c r="B19" s="21" t="s">
        <v>28</v>
      </c>
      <c r="D19" s="6">
        <f>SUM(D16:D18)</f>
        <v>12.25</v>
      </c>
      <c r="E19" s="11">
        <f>SUM(E16:E18)</f>
        <v>1</v>
      </c>
      <c r="F19" s="18">
        <f>SUM(F16:F18)</f>
        <v>1</v>
      </c>
    </row>
    <row r="20" spans="1:7" x14ac:dyDescent="0.25">
      <c r="A20" s="12" t="s">
        <v>6</v>
      </c>
    </row>
    <row r="21" spans="1:7" x14ac:dyDescent="0.25">
      <c r="A21" s="24" t="s">
        <v>16</v>
      </c>
      <c r="B21" s="28"/>
      <c r="C21" s="28"/>
      <c r="D21" s="28"/>
      <c r="E21" s="28"/>
      <c r="F21" s="28"/>
    </row>
    <row r="22" spans="1:7" x14ac:dyDescent="0.25">
      <c r="A22" s="32" t="s">
        <v>19</v>
      </c>
      <c r="B22" s="32"/>
      <c r="C22" s="32"/>
      <c r="D22" s="32"/>
      <c r="E22" s="32"/>
      <c r="F22" s="32"/>
    </row>
    <row r="23" spans="1:7" x14ac:dyDescent="0.25">
      <c r="A23" s="32" t="s">
        <v>22</v>
      </c>
      <c r="B23" s="32"/>
      <c r="C23" s="32"/>
      <c r="D23" s="32"/>
      <c r="E23" s="32"/>
      <c r="F23" s="32"/>
    </row>
    <row r="24" spans="1:7" x14ac:dyDescent="0.25">
      <c r="A24" s="24" t="s">
        <v>23</v>
      </c>
      <c r="B24" s="25"/>
      <c r="C24" s="25"/>
      <c r="D24" s="25"/>
      <c r="E24" s="25"/>
      <c r="F24" s="25"/>
    </row>
    <row r="25" spans="1:7" x14ac:dyDescent="0.25">
      <c r="A25" s="20" t="s">
        <v>27</v>
      </c>
      <c r="B25" s="20"/>
      <c r="C25" s="20"/>
      <c r="D25" s="20"/>
      <c r="E25" s="20"/>
      <c r="F25" s="20"/>
    </row>
    <row r="26" spans="1:7" x14ac:dyDescent="0.25">
      <c r="A26" s="3"/>
      <c r="B26" s="1"/>
      <c r="C26" s="1"/>
      <c r="D26" s="1"/>
      <c r="E26" s="1"/>
      <c r="F26" s="1"/>
    </row>
    <row r="27" spans="1:7" ht="18.75" x14ac:dyDescent="0.3">
      <c r="A27" s="27" t="s">
        <v>8</v>
      </c>
      <c r="B27" s="27"/>
      <c r="C27" s="29" t="s">
        <v>25</v>
      </c>
      <c r="D27" s="29"/>
      <c r="E27" s="29"/>
      <c r="F27" s="29"/>
      <c r="G27" s="29"/>
    </row>
    <row r="28" spans="1:7" x14ac:dyDescent="0.25">
      <c r="G28" s="14" t="s">
        <v>13</v>
      </c>
    </row>
    <row r="29" spans="1:7" x14ac:dyDescent="0.25">
      <c r="C29" s="14" t="s">
        <v>9</v>
      </c>
      <c r="D29" s="4" t="s">
        <v>17</v>
      </c>
      <c r="E29" s="4" t="s">
        <v>11</v>
      </c>
      <c r="G29" s="14" t="s">
        <v>20</v>
      </c>
    </row>
    <row r="30" spans="1:7" x14ac:dyDescent="0.25">
      <c r="A30" s="2" t="s">
        <v>0</v>
      </c>
      <c r="B30" s="4" t="s">
        <v>1</v>
      </c>
      <c r="C30" s="14" t="s">
        <v>10</v>
      </c>
      <c r="D30" s="4" t="s">
        <v>18</v>
      </c>
      <c r="E30" s="4" t="s">
        <v>12</v>
      </c>
      <c r="F30" s="4" t="s">
        <v>3</v>
      </c>
      <c r="G30" s="14" t="s">
        <v>3</v>
      </c>
    </row>
    <row r="31" spans="1:7" x14ac:dyDescent="0.25">
      <c r="C31" s="15"/>
      <c r="G31" s="19" t="s">
        <v>13</v>
      </c>
    </row>
    <row r="32" spans="1:7" x14ac:dyDescent="0.25">
      <c r="A32" s="22" t="s">
        <v>30</v>
      </c>
      <c r="B32" s="3" t="s">
        <v>5</v>
      </c>
      <c r="C32" s="17">
        <v>100</v>
      </c>
      <c r="D32" s="8">
        <f>(100/C33)</f>
        <v>2.5</v>
      </c>
      <c r="E32" s="8">
        <f>(E33*D32)</f>
        <v>4.545454545454545</v>
      </c>
      <c r="F32" s="10">
        <f>(E32/$E$35)</f>
        <v>0.61728395061728392</v>
      </c>
      <c r="G32" s="16">
        <v>0.62</v>
      </c>
    </row>
    <row r="33" spans="1:7" x14ac:dyDescent="0.25">
      <c r="A33" s="22" t="s">
        <v>29</v>
      </c>
      <c r="B33" s="3" t="s">
        <v>7</v>
      </c>
      <c r="C33" s="17">
        <v>40</v>
      </c>
      <c r="D33" s="8">
        <f>(100/C34)</f>
        <v>1.8181818181818181</v>
      </c>
      <c r="E33" s="8">
        <f>(E34*D33)</f>
        <v>1.8181818181818181</v>
      </c>
      <c r="F33" s="10">
        <f>(E33/$E$35)</f>
        <v>0.24691358024691359</v>
      </c>
      <c r="G33" s="16">
        <v>0.25</v>
      </c>
    </row>
    <row r="34" spans="1:7" x14ac:dyDescent="0.25">
      <c r="A34" s="22" t="s">
        <v>31</v>
      </c>
      <c r="B34" s="3" t="s">
        <v>4</v>
      </c>
      <c r="C34" s="17">
        <v>55</v>
      </c>
      <c r="D34" s="8">
        <v>1</v>
      </c>
      <c r="E34" s="8">
        <f>(D34)</f>
        <v>1</v>
      </c>
      <c r="F34" s="10">
        <f>(E34/$E$35)</f>
        <v>0.13580246913580246</v>
      </c>
      <c r="G34" s="16">
        <v>0.13</v>
      </c>
    </row>
    <row r="35" spans="1:7" x14ac:dyDescent="0.25">
      <c r="B35" s="21" t="s">
        <v>28</v>
      </c>
      <c r="D35" s="9">
        <f>SUM(D32:D34)</f>
        <v>5.3181818181818183</v>
      </c>
      <c r="E35" s="9">
        <f>SUM(E32:E34)</f>
        <v>7.3636363636363633</v>
      </c>
      <c r="F35" s="11">
        <f>SUM(F32:F34)</f>
        <v>1</v>
      </c>
      <c r="G35" s="18">
        <f>SUM(G32:G34)</f>
        <v>1</v>
      </c>
    </row>
    <row r="36" spans="1:7" x14ac:dyDescent="0.25">
      <c r="D36" s="9"/>
      <c r="E36" s="9"/>
      <c r="F36" s="11"/>
    </row>
    <row r="37" spans="1:7" x14ac:dyDescent="0.25">
      <c r="C37" s="14" t="s">
        <v>9</v>
      </c>
      <c r="D37" s="4" t="s">
        <v>17</v>
      </c>
      <c r="E37" s="4" t="s">
        <v>11</v>
      </c>
      <c r="G37" s="14" t="s">
        <v>20</v>
      </c>
    </row>
    <row r="38" spans="1:7" x14ac:dyDescent="0.25">
      <c r="A38" s="2" t="s">
        <v>0</v>
      </c>
      <c r="B38" s="4" t="s">
        <v>1</v>
      </c>
      <c r="C38" s="14" t="s">
        <v>10</v>
      </c>
      <c r="D38" s="4" t="s">
        <v>18</v>
      </c>
      <c r="E38" s="4" t="s">
        <v>12</v>
      </c>
      <c r="F38" s="4" t="s">
        <v>3</v>
      </c>
      <c r="G38" s="14" t="s">
        <v>3</v>
      </c>
    </row>
    <row r="39" spans="1:7" x14ac:dyDescent="0.25">
      <c r="C39" s="15"/>
      <c r="G39" s="19" t="s">
        <v>13</v>
      </c>
    </row>
    <row r="40" spans="1:7" x14ac:dyDescent="0.25">
      <c r="A40" s="22" t="s">
        <v>30</v>
      </c>
      <c r="B40" s="3" t="s">
        <v>5</v>
      </c>
      <c r="C40" s="17">
        <v>100</v>
      </c>
      <c r="D40" s="8">
        <f>(100/C41)</f>
        <v>4</v>
      </c>
      <c r="E40" s="8">
        <f>(E41*D40)</f>
        <v>13.333333333333334</v>
      </c>
      <c r="F40" s="10">
        <f>(E40/$E$43)</f>
        <v>0.75471698113207542</v>
      </c>
      <c r="G40" s="16">
        <v>0.75</v>
      </c>
    </row>
    <row r="41" spans="1:7" x14ac:dyDescent="0.25">
      <c r="A41" s="22" t="s">
        <v>29</v>
      </c>
      <c r="B41" s="3" t="s">
        <v>7</v>
      </c>
      <c r="C41" s="17">
        <v>25</v>
      </c>
      <c r="D41" s="8">
        <f>(100/C42)</f>
        <v>3.3333333333333335</v>
      </c>
      <c r="E41" s="8">
        <f>(D42*D41)</f>
        <v>3.3333333333333335</v>
      </c>
      <c r="F41" s="10">
        <f t="shared" ref="F41:F42" si="0">(E41/$E$43)</f>
        <v>0.18867924528301885</v>
      </c>
      <c r="G41" s="16">
        <v>0.19</v>
      </c>
    </row>
    <row r="42" spans="1:7" x14ac:dyDescent="0.25">
      <c r="A42" s="22" t="s">
        <v>31</v>
      </c>
      <c r="B42" s="3" t="s">
        <v>4</v>
      </c>
      <c r="C42" s="17">
        <v>30</v>
      </c>
      <c r="D42" s="8">
        <v>1</v>
      </c>
      <c r="E42" s="8">
        <f>(D42)</f>
        <v>1</v>
      </c>
      <c r="F42" s="10">
        <f t="shared" si="0"/>
        <v>5.6603773584905655E-2</v>
      </c>
      <c r="G42" s="16">
        <v>0.06</v>
      </c>
    </row>
    <row r="43" spans="1:7" x14ac:dyDescent="0.25">
      <c r="B43" s="21" t="s">
        <v>28</v>
      </c>
      <c r="D43" s="9">
        <f>SUM(D40:D42)</f>
        <v>8.3333333333333339</v>
      </c>
      <c r="E43" s="9">
        <f>SUM(E40:E42)</f>
        <v>17.666666666666668</v>
      </c>
      <c r="F43" s="11">
        <f>SUM(F40:F42)</f>
        <v>0.99999999999999989</v>
      </c>
      <c r="G43" s="18">
        <f>SUM(G40:G42)</f>
        <v>1</v>
      </c>
    </row>
    <row r="44" spans="1:7" x14ac:dyDescent="0.25">
      <c r="A44" s="12" t="s">
        <v>6</v>
      </c>
    </row>
    <row r="45" spans="1:7" x14ac:dyDescent="0.25">
      <c r="A45" s="30" t="s">
        <v>14</v>
      </c>
      <c r="B45" s="30"/>
      <c r="C45" s="30"/>
      <c r="D45" s="30"/>
      <c r="E45" s="30"/>
      <c r="F45" s="30"/>
      <c r="G45" s="30"/>
    </row>
    <row r="46" spans="1:7" x14ac:dyDescent="0.25">
      <c r="A46" s="23" t="s">
        <v>21</v>
      </c>
      <c r="B46" s="23"/>
      <c r="C46" s="23"/>
      <c r="D46" s="23"/>
      <c r="E46" s="23"/>
      <c r="F46" s="23"/>
      <c r="G46" s="23"/>
    </row>
    <row r="47" spans="1:7" x14ac:dyDescent="0.25">
      <c r="A47" s="31" t="s">
        <v>33</v>
      </c>
      <c r="B47" s="31"/>
      <c r="C47" s="31"/>
      <c r="D47" s="31"/>
      <c r="E47" s="31"/>
      <c r="F47" s="31"/>
      <c r="G47" s="31"/>
    </row>
    <row r="48" spans="1:7" x14ac:dyDescent="0.25">
      <c r="A48" s="30" t="s">
        <v>34</v>
      </c>
      <c r="B48" s="30"/>
      <c r="C48" s="30"/>
      <c r="D48" s="30"/>
      <c r="E48" s="30"/>
      <c r="F48" s="30"/>
      <c r="G48" s="30"/>
    </row>
    <row r="49" spans="1:7" x14ac:dyDescent="0.25">
      <c r="A49" s="30" t="s">
        <v>36</v>
      </c>
      <c r="B49" s="30"/>
      <c r="C49" s="30"/>
      <c r="D49" s="30"/>
      <c r="E49" s="30"/>
      <c r="F49" s="30"/>
      <c r="G49" s="30"/>
    </row>
    <row r="50" spans="1:7" x14ac:dyDescent="0.25">
      <c r="A50" s="24" t="s">
        <v>37</v>
      </c>
      <c r="B50" s="25"/>
      <c r="C50" s="25"/>
      <c r="D50" s="25"/>
      <c r="E50" s="25"/>
      <c r="F50" s="25"/>
      <c r="G50" s="25"/>
    </row>
  </sheetData>
  <mergeCells count="16">
    <mergeCell ref="A50:G50"/>
    <mergeCell ref="A2:G2"/>
    <mergeCell ref="A1:F1"/>
    <mergeCell ref="A27:B27"/>
    <mergeCell ref="A21:F21"/>
    <mergeCell ref="A24:F24"/>
    <mergeCell ref="A4:B4"/>
    <mergeCell ref="C4:F4"/>
    <mergeCell ref="C27:G27"/>
    <mergeCell ref="A48:G48"/>
    <mergeCell ref="A49:G49"/>
    <mergeCell ref="A3:F3"/>
    <mergeCell ref="A45:G45"/>
    <mergeCell ref="A47:G47"/>
    <mergeCell ref="A22:F22"/>
    <mergeCell ref="A23:F23"/>
  </mergeCells>
  <pageMargins left="0.31496062992126" right="0.31496062992126" top="0" bottom="0" header="0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HUGHES</dc:creator>
  <cp:lastModifiedBy>Warren HUGHES</cp:lastModifiedBy>
  <cp:lastPrinted>2019-11-01T23:08:27Z</cp:lastPrinted>
  <dcterms:created xsi:type="dcterms:W3CDTF">2018-01-17T20:24:11Z</dcterms:created>
  <dcterms:modified xsi:type="dcterms:W3CDTF">2019-11-01T23:12:30Z</dcterms:modified>
</cp:coreProperties>
</file>